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380" activeTab="2"/>
  </bookViews>
  <sheets>
    <sheet name="TABULKA" sheetId="1" r:id="rId1"/>
    <sheet name="NÁPOJOVÝ LÍSTEK" sheetId="2" r:id="rId2"/>
    <sheet name="SOUPIS SUROVIN" sheetId="3" r:id="rId3"/>
  </sheets>
  <calcPr calcId="125725"/>
</workbook>
</file>

<file path=xl/calcChain.xml><?xml version="1.0" encoding="utf-8"?>
<calcChain xmlns="http://schemas.openxmlformats.org/spreadsheetml/2006/main">
  <c r="F25" i="3"/>
  <c r="F24"/>
  <c r="J6"/>
  <c r="J7"/>
  <c r="J8"/>
  <c r="J9"/>
  <c r="J10"/>
  <c r="J5"/>
  <c r="J11" s="1"/>
  <c r="D24"/>
</calcChain>
</file>

<file path=xl/sharedStrings.xml><?xml version="1.0" encoding="utf-8"?>
<sst xmlns="http://schemas.openxmlformats.org/spreadsheetml/2006/main" count="192" uniqueCount="129">
  <si>
    <t>TYP AKCE</t>
  </si>
  <si>
    <t>NÁZEV AKCE/PODNIKU</t>
  </si>
  <si>
    <t>PŘESNÁ ADRESA LOKACE</t>
  </si>
  <si>
    <t>DATUM INSTALACE</t>
  </si>
  <si>
    <t>ČAS INSTALACE</t>
  </si>
  <si>
    <t>WEB</t>
  </si>
  <si>
    <t>KONTAKTNÍ OSOBA</t>
  </si>
  <si>
    <t>PŘÍVOD ELEKTRICKÉ ENERGIE</t>
  </si>
  <si>
    <t>UMÍSTĚNÍ TRAILERU (MÍSTO)</t>
  </si>
  <si>
    <t>POSKYTNUTÁ VELIKOST PLOCHY</t>
  </si>
  <si>
    <t>POSKYTNUTÍ SECURITY</t>
  </si>
  <si>
    <t>CENY DRINKŮ/PANÁKŮ/NEALKA</t>
  </si>
  <si>
    <t>GUESTLIST</t>
  </si>
  <si>
    <t>V případě více dní, prosím o otevírací dobu všech dní</t>
  </si>
  <si>
    <t>TELEFON KONTAKTNÍ OSOBY</t>
  </si>
  <si>
    <t>MAIL KONTAKTNÍ OSOBY</t>
  </si>
  <si>
    <t>TYP PŘÍVODU ELEKTRICKÉ ENERGIE</t>
  </si>
  <si>
    <t>Vyplňte ANO nebo NE</t>
  </si>
  <si>
    <t xml:space="preserve">PŘÍSTUPNOST PŘÍJEZDU PŘÍVĚSU </t>
  </si>
  <si>
    <t>POČET OSOB POSKYTNUTÉ SECURITY</t>
  </si>
  <si>
    <t>NÁZEV DRINKU</t>
  </si>
  <si>
    <t>RECEPTURA - SUROVINY</t>
  </si>
  <si>
    <t>RECEPTURA - DALŠÍ</t>
  </si>
  <si>
    <t>CAPTAIN &amp; COLA</t>
  </si>
  <si>
    <t>0,04l CM Spiced Gold; 0,2l Coca-Cola; 1/6 Limeta</t>
  </si>
  <si>
    <t>0,4l Kelímek; Brčko; Led kostky</t>
  </si>
  <si>
    <t>CUBA LIBRE</t>
  </si>
  <si>
    <t>0,04l CM White; 0,2l Coca-Cola; 1/6 Limeta</t>
  </si>
  <si>
    <t>CM BLACK SPICED &amp; APPLE JUICE</t>
  </si>
  <si>
    <t>0,04l CM Black Spiced; 0,2l Jablečný džus; 1/6 Limeta</t>
  </si>
  <si>
    <t>0,4l Kelímek; Brčko; Led tříšť</t>
  </si>
  <si>
    <t>CM JAMAICA &amp; GINGER ALE</t>
  </si>
  <si>
    <t>0,04l CM Jamaica; 0,2l Ginger Ale; 1/6 Limeta</t>
  </si>
  <si>
    <t>CAPTAIN MORGAN SPICED GOLD</t>
  </si>
  <si>
    <t xml:space="preserve">0,04l </t>
  </si>
  <si>
    <t>CAPTAIN MORGAN WHITE</t>
  </si>
  <si>
    <t>CAPTAIN MORGAN BLACK SPICED</t>
  </si>
  <si>
    <t>CAPTAIN MORGAN JAMAICA</t>
  </si>
  <si>
    <t>NEALKO</t>
  </si>
  <si>
    <t>0,1l</t>
  </si>
  <si>
    <t>MOJITO</t>
  </si>
  <si>
    <t>0,04l CM White; 0,2l Soda; 1/2 Limeta; Máta; Třtinový cukr</t>
  </si>
  <si>
    <t xml:space="preserve">NÁPOJOVÝ LÍSTEK </t>
  </si>
  <si>
    <t>PŘEDPOKLÁDANÝ POČET NÁVŠTĚVNÍKŮ</t>
  </si>
  <si>
    <t xml:space="preserve">POČET DNÍ </t>
  </si>
  <si>
    <t>pokud nějaké doporučujete, prosíme o vyznačení</t>
  </si>
  <si>
    <t>minimálně požadujeme 10 m šířka, 5 m hloubka (umístění traileru bez auta)</t>
  </si>
  <si>
    <t>POVINNÉ  ÚDAJE</t>
  </si>
  <si>
    <t>Captain Morgan ADVENTURE TRAILER, KARTA AKCE</t>
  </si>
  <si>
    <t>DATUM DEINSTALACE</t>
  </si>
  <si>
    <t>ČAS DEINSTALACE</t>
  </si>
  <si>
    <t>JMÉNO OBCHODNÍHO ZÁSTUPCE</t>
  </si>
  <si>
    <t>NOČNÍ KLID</t>
  </si>
  <si>
    <r>
      <rPr>
        <b/>
        <sz val="10"/>
        <color theme="1"/>
        <rFont val="Calibri"/>
        <family val="2"/>
        <charset val="238"/>
        <scheme val="minor"/>
      </rPr>
      <t xml:space="preserve">Vyplňte EVENT nebo STOCK </t>
    </r>
    <r>
      <rPr>
        <sz val="10"/>
        <color theme="1"/>
        <rFont val="Calibri"/>
        <family val="2"/>
        <charset val="238"/>
        <scheme val="minor"/>
      </rPr>
      <t>(</t>
    </r>
    <r>
      <rPr>
        <i/>
        <sz val="10"/>
        <color theme="1"/>
        <rFont val="Calibri"/>
        <family val="2"/>
        <charset val="238"/>
        <scheme val="minor"/>
      </rPr>
      <t>EVENT: organizátor dodá ingredience=tržba jde za organizátorem; STOCK: vše dodá Stock=tržba jde za Stockem</t>
    </r>
  </si>
  <si>
    <r>
      <rPr>
        <b/>
        <sz val="10"/>
        <color theme="1"/>
        <rFont val="Calibri"/>
        <family val="2"/>
        <charset val="238"/>
        <scheme val="minor"/>
      </rPr>
      <t>Vyplňte zda je organizátor ochoten poskytnout a zaručit se za hlídání přívěsu</t>
    </r>
    <r>
      <rPr>
        <sz val="10"/>
        <color theme="1"/>
        <rFont val="Calibri"/>
        <family val="2"/>
        <charset val="238"/>
        <scheme val="minor"/>
      </rPr>
      <t xml:space="preserve"> (hlavně myšleno na vícedenní akce - hlídání přívěsu přes noc)</t>
    </r>
  </si>
  <si>
    <r>
      <rPr>
        <b/>
        <sz val="10"/>
        <color theme="1"/>
        <rFont val="Calibri"/>
        <family val="2"/>
        <charset val="238"/>
        <scheme val="minor"/>
      </rPr>
      <t>Vyplňte prosím ANO nebo NE</t>
    </r>
    <r>
      <rPr>
        <sz val="10"/>
        <color theme="1"/>
        <rFont val="Calibri"/>
        <family val="2"/>
        <charset val="238"/>
        <scheme val="minor"/>
      </rPr>
      <t xml:space="preserve">  </t>
    </r>
    <r>
      <rPr>
        <i/>
        <sz val="10"/>
        <color theme="1"/>
        <rFont val="Calibri"/>
        <family val="2"/>
        <charset val="238"/>
        <scheme val="minor"/>
      </rPr>
      <t>pozn. Znamená, jestli je možné zapsat zaměstnance Stock na guestlist, popř. poskytnout volné vstupenky (počet)</t>
    </r>
  </si>
  <si>
    <r>
      <rPr>
        <b/>
        <sz val="10"/>
        <color theme="1"/>
        <rFont val="Calibri"/>
        <family val="2"/>
        <charset val="238"/>
        <scheme val="minor"/>
      </rPr>
      <t>Vyplňte ceny dle konkurence na akci nebo použijte doporučené ceny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rgb="FFFF0000"/>
        <rFont val="Calibri"/>
        <family val="2"/>
        <charset val="238"/>
        <scheme val="minor"/>
      </rPr>
      <t>přesné receptury najdete v Listu2 tohoto souboru!!!</t>
    </r>
  </si>
  <si>
    <r>
      <rPr>
        <b/>
        <i/>
        <sz val="10"/>
        <color theme="1"/>
        <rFont val="Calibri"/>
        <family val="2"/>
        <charset val="238"/>
        <scheme val="minor"/>
      </rPr>
      <t>60,-</t>
    </r>
    <r>
      <rPr>
        <i/>
        <sz val="10"/>
        <color theme="1"/>
        <rFont val="Calibri"/>
        <family val="2"/>
        <charset val="238"/>
        <scheme val="minor"/>
      </rPr>
      <t xml:space="preserve"> doporučená cena</t>
    </r>
  </si>
  <si>
    <r>
      <rPr>
        <b/>
        <i/>
        <sz val="10"/>
        <color theme="1"/>
        <rFont val="Calibri"/>
        <family val="2"/>
        <charset val="238"/>
        <scheme val="minor"/>
      </rPr>
      <t xml:space="preserve">90,- </t>
    </r>
    <r>
      <rPr>
        <i/>
        <sz val="10"/>
        <color theme="1"/>
        <rFont val="Calibri"/>
        <family val="2"/>
        <charset val="238"/>
        <scheme val="minor"/>
      </rPr>
      <t>doporučená cena</t>
    </r>
  </si>
  <si>
    <r>
      <rPr>
        <b/>
        <i/>
        <sz val="10"/>
        <color theme="1"/>
        <rFont val="Calibri"/>
        <family val="2"/>
        <charset val="238"/>
        <scheme val="minor"/>
      </rPr>
      <t>65,-</t>
    </r>
    <r>
      <rPr>
        <i/>
        <sz val="10"/>
        <color theme="1"/>
        <rFont val="Calibri"/>
        <family val="2"/>
        <charset val="238"/>
        <scheme val="minor"/>
      </rPr>
      <t xml:space="preserve"> doporučená cena</t>
    </r>
  </si>
  <si>
    <r>
      <rPr>
        <b/>
        <i/>
        <sz val="10"/>
        <color theme="1"/>
        <rFont val="Calibri"/>
        <family val="2"/>
        <charset val="238"/>
        <scheme val="minor"/>
      </rPr>
      <t xml:space="preserve">60,- </t>
    </r>
    <r>
      <rPr>
        <i/>
        <sz val="10"/>
        <color theme="1"/>
        <rFont val="Calibri"/>
        <family val="2"/>
        <charset val="238"/>
        <scheme val="minor"/>
      </rPr>
      <t>doporučená cena</t>
    </r>
  </si>
  <si>
    <r>
      <rPr>
        <b/>
        <i/>
        <sz val="10"/>
        <color theme="1"/>
        <rFont val="Calibri"/>
        <family val="2"/>
        <charset val="238"/>
        <scheme val="minor"/>
      </rPr>
      <t>40,-</t>
    </r>
    <r>
      <rPr>
        <i/>
        <sz val="10"/>
        <color theme="1"/>
        <rFont val="Calibri"/>
        <family val="2"/>
        <charset val="238"/>
        <scheme val="minor"/>
      </rPr>
      <t xml:space="preserve"> doporučená cena</t>
    </r>
  </si>
  <si>
    <r>
      <rPr>
        <b/>
        <i/>
        <sz val="10"/>
        <color theme="1"/>
        <rFont val="Calibri"/>
        <family val="2"/>
        <charset val="238"/>
        <scheme val="minor"/>
      </rPr>
      <t>45,-</t>
    </r>
    <r>
      <rPr>
        <i/>
        <sz val="10"/>
        <color theme="1"/>
        <rFont val="Calibri"/>
        <family val="2"/>
        <charset val="238"/>
        <scheme val="minor"/>
      </rPr>
      <t xml:space="preserve"> doporučená cena</t>
    </r>
  </si>
  <si>
    <r>
      <rPr>
        <b/>
        <i/>
        <sz val="10"/>
        <color theme="1"/>
        <rFont val="Calibri"/>
        <family val="2"/>
        <charset val="238"/>
        <scheme val="minor"/>
      </rPr>
      <t xml:space="preserve">40,- </t>
    </r>
    <r>
      <rPr>
        <i/>
        <sz val="10"/>
        <color theme="1"/>
        <rFont val="Calibri"/>
        <family val="2"/>
        <charset val="238"/>
        <scheme val="minor"/>
      </rPr>
      <t>doporučená cena</t>
    </r>
  </si>
  <si>
    <r>
      <rPr>
        <b/>
        <i/>
        <sz val="10"/>
        <color theme="1"/>
        <rFont val="Calibri"/>
        <family val="2"/>
        <charset val="238"/>
        <scheme val="minor"/>
      </rPr>
      <t>10,-</t>
    </r>
    <r>
      <rPr>
        <i/>
        <sz val="10"/>
        <color theme="1"/>
        <rFont val="Calibri"/>
        <family val="2"/>
        <charset val="238"/>
        <scheme val="minor"/>
      </rPr>
      <t xml:space="preserve"> doporučená cena á 0,1 L</t>
    </r>
  </si>
  <si>
    <t>Vyplňte 220V nebo 380V (IDEÁLNĚ POŽADUJEME 380V)</t>
  </si>
  <si>
    <t>Vyplňte prosím ANO nebo NE (popř. od kolika hodin)</t>
  </si>
  <si>
    <t>OTEVÍRACÍ DOBA TRAILERU</t>
  </si>
  <si>
    <t>ROZPIS SUROVIN (KOKTEJLY) na 1 den</t>
  </si>
  <si>
    <t>SUROVINY</t>
  </si>
  <si>
    <t xml:space="preserve">POČET JEDNOTEK </t>
  </si>
  <si>
    <t>JEDNOTKA</t>
  </si>
  <si>
    <t>POČET PORCÍ</t>
  </si>
  <si>
    <t>l</t>
  </si>
  <si>
    <t>COCA-COLA</t>
  </si>
  <si>
    <t>GINGER ALE</t>
  </si>
  <si>
    <t>SODA</t>
  </si>
  <si>
    <t>JABLEČNÝ DŽUS</t>
  </si>
  <si>
    <t>LIMETA</t>
  </si>
  <si>
    <t>ks</t>
  </si>
  <si>
    <t>MÁTA</t>
  </si>
  <si>
    <t>kg</t>
  </si>
  <si>
    <t>TŘTINOVÝ CUKR</t>
  </si>
  <si>
    <t>KELÍMKY 0,4l</t>
  </si>
  <si>
    <t>KELÍMKY 0,1l</t>
  </si>
  <si>
    <t>BRČKA JUMBO ČERVENÁ (ČERNÁ)</t>
  </si>
  <si>
    <t>LED KOSTKY</t>
  </si>
  <si>
    <t>LED TŘÍŠŤ</t>
  </si>
  <si>
    <t xml:space="preserve">OTEVŘENÍ PŘÍVĚSU </t>
  </si>
  <si>
    <t>Vyplňte z jedné strany nebo z obou stran</t>
  </si>
  <si>
    <t>DODÁ C. Morgan</t>
  </si>
  <si>
    <t>PYTLE NA ODPADKY</t>
  </si>
  <si>
    <r>
      <rPr>
        <b/>
        <sz val="10"/>
        <color theme="1"/>
        <rFont val="Calibri"/>
        <family val="2"/>
        <charset val="238"/>
        <scheme val="minor"/>
      </rPr>
      <t>Vyplňte DOBRÁ nebo OBTÍŽNÁ</t>
    </r>
    <r>
      <rPr>
        <sz val="10"/>
        <color theme="1"/>
        <rFont val="Calibri"/>
        <family val="2"/>
        <charset val="238"/>
        <scheme val="minor"/>
      </rPr>
      <t xml:space="preserve">  </t>
    </r>
    <r>
      <rPr>
        <i/>
        <sz val="8"/>
        <color theme="1"/>
        <rFont val="Calibri"/>
        <family val="2"/>
        <charset val="238"/>
        <scheme val="minor"/>
      </rPr>
      <t>pozn. DOBRÁ - znamená příjezd bez problémů; OBTÍŽNÁ - znamená, že příjezd obsahuje úseky s obtížnou přístupností (berte ohled na velikost soupravy cca 14 metrů)</t>
    </r>
  </si>
  <si>
    <t>pokud máte mapku areálu s umístěním naší prezentace, prosíme o zaslání</t>
  </si>
  <si>
    <t>MARY PICKFORD</t>
  </si>
  <si>
    <t>ANANASOVÝ DŽUS</t>
  </si>
  <si>
    <t>GRENADINA</t>
  </si>
  <si>
    <t>POČET ÚČASTNÍKŮ 500 (700 PORCÍ)</t>
  </si>
  <si>
    <t>0,04l CM White; 0,2l Ananasový džus, 0,02l Grenadina</t>
  </si>
  <si>
    <t>EVENT</t>
  </si>
  <si>
    <t>ANO</t>
  </si>
  <si>
    <t>DOBRÁ</t>
  </si>
  <si>
    <t>Areál Strahovských kolejí, Vaníčkova 7</t>
  </si>
  <si>
    <t>14:30 hod / začíná produkce</t>
  </si>
  <si>
    <t>www.show.sillicon.cz</t>
  </si>
  <si>
    <t>Jakub Zigmund</t>
  </si>
  <si>
    <t>j.zigmund@sh.cvut.cz</t>
  </si>
  <si>
    <t>Lucie Miškovská</t>
  </si>
  <si>
    <t>dle potřeby/14:30 začátek</t>
  </si>
  <si>
    <t>19.4.</t>
  </si>
  <si>
    <t>lze i druhý den, ale nebude hlídání.</t>
  </si>
  <si>
    <t>cca 23:00 hod</t>
  </si>
  <si>
    <t>Sillicon Hill Open Wednesday</t>
  </si>
  <si>
    <t>možno i 380 / Jaký je třeba jistič?</t>
  </si>
  <si>
    <t>dle libosti</t>
  </si>
  <si>
    <t>bez problémů</t>
  </si>
  <si>
    <t>ANO od 22:00 hod.</t>
  </si>
  <si>
    <t>NE</t>
  </si>
  <si>
    <t>Z obou stran</t>
  </si>
  <si>
    <t>ANO - VIP/ jinak vstup volný</t>
  </si>
  <si>
    <t>Doporučené ceny.</t>
  </si>
  <si>
    <t>komise</t>
  </si>
  <si>
    <t>máme</t>
  </si>
  <si>
    <t>SH</t>
  </si>
  <si>
    <t>CENA</t>
  </si>
  <si>
    <t>ZA</t>
  </si>
  <si>
    <t>CELKEM</t>
  </si>
  <si>
    <t>Z TOHO KOMISE</t>
  </si>
  <si>
    <t>Z TOHO SH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</si>
</sst>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20"/>
      <color rgb="FFC0000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5" fillId="3" borderId="24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3" borderId="25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4" fontId="5" fillId="3" borderId="1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5" fillId="3" borderId="26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right"/>
    </xf>
    <xf numFmtId="0" fontId="13" fillId="0" borderId="18" xfId="0" applyFont="1" applyBorder="1"/>
    <xf numFmtId="0" fontId="0" fillId="0" borderId="19" xfId="0" applyBorder="1" applyAlignment="1">
      <alignment horizontal="right"/>
    </xf>
    <xf numFmtId="0" fontId="13" fillId="0" borderId="19" xfId="0" applyFont="1" applyBorder="1"/>
    <xf numFmtId="0" fontId="13" fillId="0" borderId="20" xfId="0" applyFont="1" applyBorder="1"/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0" fillId="0" borderId="20" xfId="0" applyFill="1" applyBorder="1" applyAlignment="1">
      <alignment horizontal="right"/>
    </xf>
    <xf numFmtId="0" fontId="13" fillId="0" borderId="19" xfId="0" applyFont="1" applyFill="1" applyBorder="1"/>
    <xf numFmtId="0" fontId="4" fillId="3" borderId="9" xfId="1" applyFill="1" applyBorder="1" applyAlignment="1" applyProtection="1">
      <alignment vertical="center"/>
    </xf>
    <xf numFmtId="3" fontId="5" fillId="3" borderId="15" xfId="0" applyNumberFormat="1" applyFont="1" applyFill="1" applyBorder="1" applyAlignment="1">
      <alignment horizontal="center" vertical="center"/>
    </xf>
    <xf numFmtId="0" fontId="4" fillId="3" borderId="23" xfId="1" applyFill="1" applyBorder="1" applyAlignment="1" applyProtection="1">
      <alignment horizontal="center" vertical="center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2" fillId="3" borderId="20" xfId="0" applyFont="1" applyFill="1" applyBorder="1" applyAlignment="1">
      <alignment horizontal="center" vertical="center" textRotation="90" wrapText="1"/>
    </xf>
    <xf numFmtId="0" fontId="14" fillId="2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4" fontId="0" fillId="0" borderId="19" xfId="0" applyNumberFormat="1" applyBorder="1"/>
    <xf numFmtId="164" fontId="0" fillId="0" borderId="20" xfId="0" applyNumberFormat="1" applyBorder="1"/>
    <xf numFmtId="164" fontId="13" fillId="0" borderId="18" xfId="0" applyNumberFormat="1" applyFont="1" applyBorder="1"/>
    <xf numFmtId="164" fontId="13" fillId="0" borderId="19" xfId="0" applyNumberFormat="1" applyFont="1" applyBorder="1"/>
    <xf numFmtId="164" fontId="13" fillId="0" borderId="19" xfId="0" applyNumberFormat="1" applyFont="1" applyFill="1" applyBorder="1"/>
    <xf numFmtId="164" fontId="13" fillId="0" borderId="20" xfId="0" applyNumberFormat="1" applyFont="1" applyBorder="1"/>
    <xf numFmtId="0" fontId="2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.zigmund@sh.cvut.cz" TargetMode="External"/><Relationship Id="rId1" Type="http://schemas.openxmlformats.org/officeDocument/2006/relationships/hyperlink" Target="http://www.show.sillicon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1"/>
  <sheetViews>
    <sheetView workbookViewId="0">
      <selection activeCell="D3" sqref="D3"/>
    </sheetView>
  </sheetViews>
  <sheetFormatPr defaultRowHeight="15"/>
  <cols>
    <col min="1" max="1" width="1" style="17" customWidth="1"/>
    <col min="2" max="2" width="2.7109375" style="17" customWidth="1"/>
    <col min="3" max="3" width="36.5703125" style="18" bestFit="1" customWidth="1"/>
    <col min="4" max="4" width="32" style="19" customWidth="1"/>
    <col min="5" max="5" width="73.28515625" style="20" customWidth="1"/>
    <col min="6" max="16384" width="9.140625" style="17"/>
  </cols>
  <sheetData>
    <row r="1" spans="2:5" ht="9" customHeight="1"/>
    <row r="2" spans="2:5" ht="21.75" thickBot="1">
      <c r="B2" s="63" t="s">
        <v>48</v>
      </c>
      <c r="C2" s="63"/>
      <c r="D2" s="63"/>
    </row>
    <row r="3" spans="2:5" ht="25.5">
      <c r="B3" s="60" t="s">
        <v>47</v>
      </c>
      <c r="C3" s="23" t="s">
        <v>0</v>
      </c>
      <c r="D3" s="24" t="s">
        <v>99</v>
      </c>
      <c r="E3" s="25" t="s">
        <v>53</v>
      </c>
    </row>
    <row r="4" spans="2:5">
      <c r="B4" s="61"/>
      <c r="C4" s="26" t="s">
        <v>1</v>
      </c>
      <c r="D4" s="27" t="s">
        <v>112</v>
      </c>
      <c r="E4" s="25"/>
    </row>
    <row r="5" spans="2:5">
      <c r="B5" s="61"/>
      <c r="C5" s="26" t="s">
        <v>2</v>
      </c>
      <c r="D5" s="28" t="s">
        <v>102</v>
      </c>
      <c r="E5" s="25" t="s">
        <v>93</v>
      </c>
    </row>
    <row r="6" spans="2:5">
      <c r="B6" s="61"/>
      <c r="C6" s="26" t="s">
        <v>43</v>
      </c>
      <c r="D6" s="27">
        <v>2000</v>
      </c>
      <c r="E6" s="25"/>
    </row>
    <row r="7" spans="2:5">
      <c r="B7" s="61"/>
      <c r="C7" s="26" t="s">
        <v>44</v>
      </c>
      <c r="D7" s="27">
        <v>1</v>
      </c>
      <c r="E7" s="25"/>
    </row>
    <row r="8" spans="2:5">
      <c r="B8" s="61"/>
      <c r="C8" s="26" t="s">
        <v>3</v>
      </c>
      <c r="D8" s="29">
        <v>42844</v>
      </c>
      <c r="E8" s="25"/>
    </row>
    <row r="9" spans="2:5">
      <c r="B9" s="61"/>
      <c r="C9" s="26" t="s">
        <v>4</v>
      </c>
      <c r="D9" s="27" t="s">
        <v>108</v>
      </c>
      <c r="E9" s="25"/>
    </row>
    <row r="10" spans="2:5">
      <c r="B10" s="61"/>
      <c r="C10" s="26" t="s">
        <v>49</v>
      </c>
      <c r="D10" s="29" t="s">
        <v>109</v>
      </c>
      <c r="E10" s="25" t="s">
        <v>110</v>
      </c>
    </row>
    <row r="11" spans="2:5">
      <c r="B11" s="61"/>
      <c r="C11" s="26" t="s">
        <v>50</v>
      </c>
      <c r="D11" s="27" t="s">
        <v>111</v>
      </c>
      <c r="E11" s="25"/>
    </row>
    <row r="12" spans="2:5">
      <c r="B12" s="61"/>
      <c r="C12" s="26" t="s">
        <v>67</v>
      </c>
      <c r="D12" s="27" t="s">
        <v>103</v>
      </c>
      <c r="E12" s="30" t="s">
        <v>13</v>
      </c>
    </row>
    <row r="13" spans="2:5">
      <c r="B13" s="61"/>
      <c r="C13" s="26" t="s">
        <v>5</v>
      </c>
      <c r="D13" s="57" t="s">
        <v>104</v>
      </c>
      <c r="E13" s="25"/>
    </row>
    <row r="14" spans="2:5">
      <c r="B14" s="61"/>
      <c r="C14" s="26" t="s">
        <v>6</v>
      </c>
      <c r="D14" s="27" t="s">
        <v>105</v>
      </c>
      <c r="E14" s="25"/>
    </row>
    <row r="15" spans="2:5">
      <c r="B15" s="61"/>
      <c r="C15" s="26" t="s">
        <v>14</v>
      </c>
      <c r="D15" s="58">
        <v>774686196</v>
      </c>
      <c r="E15" s="25"/>
    </row>
    <row r="16" spans="2:5">
      <c r="B16" s="61"/>
      <c r="C16" s="26" t="s">
        <v>15</v>
      </c>
      <c r="D16" s="59" t="s">
        <v>106</v>
      </c>
      <c r="E16" s="25"/>
    </row>
    <row r="17" spans="2:5" ht="15.75" thickBot="1">
      <c r="B17" s="62"/>
      <c r="C17" s="31" t="s">
        <v>51</v>
      </c>
      <c r="D17" s="32" t="s">
        <v>107</v>
      </c>
      <c r="E17" s="25"/>
    </row>
    <row r="18" spans="2:5">
      <c r="C18" s="33" t="s">
        <v>7</v>
      </c>
      <c r="D18" s="34" t="s">
        <v>100</v>
      </c>
      <c r="E18" s="35" t="s">
        <v>17</v>
      </c>
    </row>
    <row r="19" spans="2:5">
      <c r="C19" s="36" t="s">
        <v>16</v>
      </c>
      <c r="D19" s="37" t="s">
        <v>113</v>
      </c>
      <c r="E19" s="35" t="s">
        <v>65</v>
      </c>
    </row>
    <row r="20" spans="2:5">
      <c r="C20" s="36" t="s">
        <v>8</v>
      </c>
      <c r="D20" s="37" t="s">
        <v>114</v>
      </c>
      <c r="E20" s="35" t="s">
        <v>45</v>
      </c>
    </row>
    <row r="21" spans="2:5">
      <c r="C21" s="36" t="s">
        <v>9</v>
      </c>
      <c r="D21" s="37" t="s">
        <v>115</v>
      </c>
      <c r="E21" s="35" t="s">
        <v>46</v>
      </c>
    </row>
    <row r="22" spans="2:5" ht="24">
      <c r="C22" s="36" t="s">
        <v>18</v>
      </c>
      <c r="D22" s="37" t="s">
        <v>101</v>
      </c>
      <c r="E22" s="25" t="s">
        <v>92</v>
      </c>
    </row>
    <row r="23" spans="2:5">
      <c r="C23" s="36" t="s">
        <v>52</v>
      </c>
      <c r="D23" s="37" t="s">
        <v>116</v>
      </c>
      <c r="E23" s="35" t="s">
        <v>66</v>
      </c>
    </row>
    <row r="24" spans="2:5" ht="25.5">
      <c r="C24" s="36" t="s">
        <v>10</v>
      </c>
      <c r="D24" s="37" t="s">
        <v>117</v>
      </c>
      <c r="E24" s="25" t="s">
        <v>54</v>
      </c>
    </row>
    <row r="25" spans="2:5">
      <c r="C25" s="36" t="s">
        <v>88</v>
      </c>
      <c r="D25" s="37" t="s">
        <v>118</v>
      </c>
      <c r="E25" s="35" t="s">
        <v>89</v>
      </c>
    </row>
    <row r="26" spans="2:5">
      <c r="C26" s="36" t="s">
        <v>19</v>
      </c>
      <c r="D26" s="37"/>
      <c r="E26" s="25"/>
    </row>
    <row r="27" spans="2:5" ht="25.5">
      <c r="C27" s="36" t="s">
        <v>12</v>
      </c>
      <c r="D27" s="37" t="s">
        <v>119</v>
      </c>
      <c r="E27" s="25" t="s">
        <v>55</v>
      </c>
    </row>
    <row r="28" spans="2:5" ht="25.5">
      <c r="C28" s="36" t="s">
        <v>11</v>
      </c>
      <c r="D28" s="37" t="s">
        <v>120</v>
      </c>
      <c r="E28" s="25" t="s">
        <v>56</v>
      </c>
    </row>
    <row r="29" spans="2:5">
      <c r="C29" s="38" t="s">
        <v>23</v>
      </c>
      <c r="D29" s="37"/>
      <c r="E29" s="39" t="s">
        <v>57</v>
      </c>
    </row>
    <row r="30" spans="2:5">
      <c r="C30" s="38" t="s">
        <v>26</v>
      </c>
      <c r="D30" s="37"/>
      <c r="E30" s="39" t="s">
        <v>57</v>
      </c>
    </row>
    <row r="31" spans="2:5">
      <c r="C31" s="38" t="s">
        <v>40</v>
      </c>
      <c r="D31" s="37"/>
      <c r="E31" s="39" t="s">
        <v>58</v>
      </c>
    </row>
    <row r="32" spans="2:5">
      <c r="C32" s="38" t="s">
        <v>94</v>
      </c>
      <c r="D32" s="37"/>
      <c r="E32" s="39" t="s">
        <v>59</v>
      </c>
    </row>
    <row r="33" spans="3:5">
      <c r="C33" s="38" t="s">
        <v>28</v>
      </c>
      <c r="D33" s="37"/>
      <c r="E33" s="39" t="s">
        <v>59</v>
      </c>
    </row>
    <row r="34" spans="3:5">
      <c r="C34" s="38" t="s">
        <v>31</v>
      </c>
      <c r="D34" s="37"/>
      <c r="E34" s="39" t="s">
        <v>60</v>
      </c>
    </row>
    <row r="35" spans="3:5">
      <c r="C35" s="38" t="s">
        <v>33</v>
      </c>
      <c r="D35" s="37"/>
      <c r="E35" s="39" t="s">
        <v>61</v>
      </c>
    </row>
    <row r="36" spans="3:5">
      <c r="C36" s="38" t="s">
        <v>35</v>
      </c>
      <c r="D36" s="37"/>
      <c r="E36" s="39" t="s">
        <v>61</v>
      </c>
    </row>
    <row r="37" spans="3:5">
      <c r="C37" s="38" t="s">
        <v>36</v>
      </c>
      <c r="D37" s="37"/>
      <c r="E37" s="39" t="s">
        <v>62</v>
      </c>
    </row>
    <row r="38" spans="3:5">
      <c r="C38" s="38" t="s">
        <v>37</v>
      </c>
      <c r="D38" s="37"/>
      <c r="E38" s="39" t="s">
        <v>63</v>
      </c>
    </row>
    <row r="39" spans="3:5" ht="15.75" thickBot="1">
      <c r="C39" s="40" t="s">
        <v>38</v>
      </c>
      <c r="D39" s="41"/>
      <c r="E39" s="39" t="s">
        <v>64</v>
      </c>
    </row>
    <row r="40" spans="3:5">
      <c r="D40" s="21"/>
      <c r="E40" s="22"/>
    </row>
    <row r="41" spans="3:5">
      <c r="D41" s="21"/>
      <c r="E41" s="22"/>
    </row>
  </sheetData>
  <mergeCells count="2">
    <mergeCell ref="B3:B17"/>
    <mergeCell ref="B2:D2"/>
  </mergeCells>
  <hyperlinks>
    <hyperlink ref="D13" r:id="rId1"/>
    <hyperlink ref="D16" r:id="rId2"/>
  </hyperlinks>
  <pageMargins left="0.19685039370078741" right="0.19685039370078741" top="0.39370078740157483" bottom="0.39370078740157483" header="0.31496062992125984" footer="0.31496062992125984"/>
  <pageSetup paperSize="9" scale="85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7" sqref="B7"/>
    </sheetView>
  </sheetViews>
  <sheetFormatPr defaultRowHeight="15"/>
  <cols>
    <col min="1" max="1" width="30.85546875" bestFit="1" customWidth="1"/>
    <col min="2" max="2" width="58.85546875" bestFit="1" customWidth="1"/>
    <col min="3" max="3" width="37.7109375" bestFit="1" customWidth="1"/>
    <col min="4" max="4" width="5.85546875" bestFit="1" customWidth="1"/>
    <col min="5" max="5" width="35.140625" bestFit="1" customWidth="1"/>
  </cols>
  <sheetData>
    <row r="1" spans="1:5" ht="31.5">
      <c r="A1" s="64" t="s">
        <v>42</v>
      </c>
      <c r="B1" s="65"/>
      <c r="C1" s="65"/>
      <c r="D1" s="65"/>
    </row>
    <row r="2" spans="1:5" ht="15.75" thickBot="1">
      <c r="E2" s="7"/>
    </row>
    <row r="3" spans="1:5" ht="15.75" thickBot="1">
      <c r="A3" s="1" t="s">
        <v>20</v>
      </c>
      <c r="B3" s="2" t="s">
        <v>21</v>
      </c>
      <c r="C3" s="43" t="s">
        <v>22</v>
      </c>
      <c r="D3" s="16"/>
      <c r="E3" s="16"/>
    </row>
    <row r="4" spans="1:5">
      <c r="A4" s="3" t="s">
        <v>23</v>
      </c>
      <c r="B4" s="4" t="s">
        <v>24</v>
      </c>
      <c r="C4" s="5" t="s">
        <v>25</v>
      </c>
      <c r="D4" s="7"/>
      <c r="E4" s="7"/>
    </row>
    <row r="5" spans="1:5">
      <c r="A5" s="6" t="s">
        <v>26</v>
      </c>
      <c r="B5" s="7" t="s">
        <v>27</v>
      </c>
      <c r="C5" s="8" t="s">
        <v>25</v>
      </c>
      <c r="D5" s="7"/>
      <c r="E5" s="7"/>
    </row>
    <row r="6" spans="1:5">
      <c r="A6" s="6" t="s">
        <v>40</v>
      </c>
      <c r="B6" s="7" t="s">
        <v>41</v>
      </c>
      <c r="C6" s="8" t="s">
        <v>30</v>
      </c>
      <c r="D6" s="7"/>
      <c r="E6" s="7"/>
    </row>
    <row r="7" spans="1:5">
      <c r="A7" s="6" t="s">
        <v>94</v>
      </c>
      <c r="B7" s="7" t="s">
        <v>98</v>
      </c>
      <c r="C7" s="8" t="s">
        <v>25</v>
      </c>
      <c r="D7" s="7"/>
      <c r="E7" s="7"/>
    </row>
    <row r="8" spans="1:5">
      <c r="A8" s="6" t="s">
        <v>28</v>
      </c>
      <c r="B8" s="7" t="s">
        <v>29</v>
      </c>
      <c r="C8" s="8" t="s">
        <v>30</v>
      </c>
      <c r="D8" s="7"/>
      <c r="E8" s="7"/>
    </row>
    <row r="9" spans="1:5" ht="15.75" thickBot="1">
      <c r="A9" s="6" t="s">
        <v>31</v>
      </c>
      <c r="B9" s="7" t="s">
        <v>32</v>
      </c>
      <c r="C9" s="8" t="s">
        <v>30</v>
      </c>
      <c r="D9" s="7"/>
      <c r="E9" s="7"/>
    </row>
    <row r="10" spans="1:5" ht="15.75" thickBot="1">
      <c r="A10" s="9"/>
      <c r="B10" s="10"/>
      <c r="C10" s="11"/>
      <c r="D10" s="7"/>
      <c r="E10" s="7"/>
    </row>
    <row r="11" spans="1:5">
      <c r="A11" s="6" t="s">
        <v>33</v>
      </c>
      <c r="B11" s="7" t="s">
        <v>34</v>
      </c>
      <c r="C11" s="8"/>
      <c r="D11" s="7"/>
      <c r="E11" s="7"/>
    </row>
    <row r="12" spans="1:5">
      <c r="A12" s="6" t="s">
        <v>35</v>
      </c>
      <c r="B12" s="7" t="s">
        <v>34</v>
      </c>
      <c r="C12" s="8"/>
      <c r="D12" s="7"/>
      <c r="E12" s="7"/>
    </row>
    <row r="13" spans="1:5">
      <c r="A13" s="6" t="s">
        <v>36</v>
      </c>
      <c r="B13" s="7" t="s">
        <v>34</v>
      </c>
      <c r="C13" s="8"/>
      <c r="D13" s="7"/>
      <c r="E13" s="7"/>
    </row>
    <row r="14" spans="1:5" ht="15.75" thickBot="1">
      <c r="A14" s="6" t="s">
        <v>37</v>
      </c>
      <c r="B14" s="7" t="s">
        <v>34</v>
      </c>
      <c r="C14" s="8"/>
      <c r="D14" s="7"/>
      <c r="E14" s="7"/>
    </row>
    <row r="15" spans="1:5" ht="15.75" thickBot="1">
      <c r="A15" s="9"/>
      <c r="B15" s="10"/>
      <c r="C15" s="11"/>
      <c r="D15" s="7"/>
      <c r="E15" s="7"/>
    </row>
    <row r="16" spans="1:5" ht="15.75" thickBot="1">
      <c r="A16" s="12" t="s">
        <v>38</v>
      </c>
      <c r="B16" s="13" t="s">
        <v>39</v>
      </c>
      <c r="C16" s="14"/>
      <c r="D16" s="7"/>
      <c r="E16" s="7"/>
    </row>
    <row r="18" spans="1:5">
      <c r="A18" s="66"/>
      <c r="B18" s="66"/>
      <c r="C18" s="66"/>
      <c r="D18" s="66"/>
      <c r="E18" s="66"/>
    </row>
    <row r="20" spans="1:5">
      <c r="A20" s="6"/>
      <c r="B20" s="15"/>
      <c r="C20" s="7"/>
      <c r="D20" s="7"/>
      <c r="E20" s="7"/>
    </row>
  </sheetData>
  <mergeCells count="2">
    <mergeCell ref="A1:D1"/>
    <mergeCell ref="A18:E18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G24" sqref="G24"/>
    </sheetView>
  </sheetViews>
  <sheetFormatPr defaultRowHeight="15"/>
  <cols>
    <col min="1" max="1" width="30.85546875" bestFit="1" customWidth="1"/>
    <col min="2" max="2" width="16.7109375" bestFit="1" customWidth="1"/>
    <col min="3" max="3" width="10.28515625" bestFit="1" customWidth="1"/>
    <col min="4" max="4" width="15.7109375" bestFit="1" customWidth="1"/>
    <col min="5" max="6" width="15.7109375" customWidth="1"/>
    <col min="7" max="7" width="30" bestFit="1" customWidth="1"/>
    <col min="8" max="8" width="12.5703125" bestFit="1" customWidth="1"/>
    <col min="9" max="9" width="9.28515625" bestFit="1" customWidth="1"/>
    <col min="10" max="10" width="11.42578125" bestFit="1" customWidth="1"/>
  </cols>
  <sheetData>
    <row r="1" spans="1:10" ht="26.25">
      <c r="A1" s="67" t="s">
        <v>68</v>
      </c>
      <c r="B1" s="67"/>
      <c r="C1" s="67"/>
      <c r="D1" s="67"/>
      <c r="E1" s="67"/>
      <c r="F1" s="67"/>
      <c r="G1" s="67"/>
      <c r="H1" s="67"/>
    </row>
    <row r="2" spans="1:10">
      <c r="A2" s="7"/>
    </row>
    <row r="3" spans="1:10" ht="19.5" thickBot="1">
      <c r="A3" s="68" t="s">
        <v>97</v>
      </c>
      <c r="B3" s="68"/>
      <c r="C3" s="68"/>
      <c r="D3" s="68"/>
      <c r="E3" s="68"/>
      <c r="F3" s="68"/>
      <c r="G3" s="68"/>
      <c r="H3" s="68"/>
    </row>
    <row r="4" spans="1:10" s="42" customFormat="1" ht="15.75" thickBot="1">
      <c r="A4" s="1" t="s">
        <v>69</v>
      </c>
      <c r="B4" s="2" t="s">
        <v>70</v>
      </c>
      <c r="C4" s="50" t="s">
        <v>71</v>
      </c>
      <c r="D4" s="2" t="s">
        <v>124</v>
      </c>
      <c r="E4" s="50"/>
      <c r="F4" s="50"/>
      <c r="G4" s="2" t="s">
        <v>20</v>
      </c>
      <c r="H4" s="2" t="s">
        <v>72</v>
      </c>
      <c r="I4" s="2" t="s">
        <v>125</v>
      </c>
      <c r="J4" s="2" t="s">
        <v>126</v>
      </c>
    </row>
    <row r="5" spans="1:10">
      <c r="A5" s="51" t="s">
        <v>33</v>
      </c>
      <c r="B5" s="44">
        <v>16</v>
      </c>
      <c r="C5" s="44" t="s">
        <v>73</v>
      </c>
      <c r="D5" s="71">
        <v>5120</v>
      </c>
      <c r="E5" t="s">
        <v>121</v>
      </c>
      <c r="G5" s="45" t="s">
        <v>23</v>
      </c>
      <c r="H5" s="45">
        <v>400</v>
      </c>
      <c r="I5" s="73">
        <v>60</v>
      </c>
      <c r="J5" s="73">
        <f>H5*I5</f>
        <v>24000</v>
      </c>
    </row>
    <row r="6" spans="1:10">
      <c r="A6" s="52" t="s">
        <v>35</v>
      </c>
      <c r="B6" s="46">
        <v>8</v>
      </c>
      <c r="C6" s="46" t="s">
        <v>73</v>
      </c>
      <c r="D6" s="71">
        <v>2560</v>
      </c>
      <c r="E6" t="s">
        <v>121</v>
      </c>
      <c r="G6" s="47" t="s">
        <v>26</v>
      </c>
      <c r="H6" s="47">
        <v>100</v>
      </c>
      <c r="I6" s="74">
        <v>60</v>
      </c>
      <c r="J6" s="74">
        <f t="shared" ref="J6:J10" si="0">H6*I6</f>
        <v>6000</v>
      </c>
    </row>
    <row r="7" spans="1:10">
      <c r="A7" s="52" t="s">
        <v>36</v>
      </c>
      <c r="B7" s="46">
        <v>2</v>
      </c>
      <c r="C7" s="46" t="s">
        <v>73</v>
      </c>
      <c r="D7" s="71">
        <v>820</v>
      </c>
      <c r="E7" t="s">
        <v>121</v>
      </c>
      <c r="G7" s="47" t="s">
        <v>40</v>
      </c>
      <c r="H7" s="47">
        <v>50</v>
      </c>
      <c r="I7" s="74">
        <v>90</v>
      </c>
      <c r="J7" s="74">
        <f t="shared" si="0"/>
        <v>4500</v>
      </c>
    </row>
    <row r="8" spans="1:10">
      <c r="A8" s="52" t="s">
        <v>37</v>
      </c>
      <c r="B8" s="46">
        <v>2</v>
      </c>
      <c r="C8" s="46" t="s">
        <v>73</v>
      </c>
      <c r="D8" s="71">
        <v>720</v>
      </c>
      <c r="E8" t="s">
        <v>121</v>
      </c>
      <c r="G8" s="56" t="s">
        <v>94</v>
      </c>
      <c r="H8" s="56">
        <v>50</v>
      </c>
      <c r="I8" s="75">
        <v>65</v>
      </c>
      <c r="J8" s="75">
        <f t="shared" si="0"/>
        <v>3250</v>
      </c>
    </row>
    <row r="9" spans="1:10">
      <c r="A9" s="53" t="s">
        <v>74</v>
      </c>
      <c r="B9" s="46">
        <v>100</v>
      </c>
      <c r="C9" s="46" t="s">
        <v>73</v>
      </c>
      <c r="D9" s="71">
        <v>1280</v>
      </c>
      <c r="E9" t="s">
        <v>123</v>
      </c>
      <c r="G9" s="47" t="s">
        <v>28</v>
      </c>
      <c r="H9" s="47">
        <v>50</v>
      </c>
      <c r="I9" s="74">
        <v>65</v>
      </c>
      <c r="J9" s="74">
        <f t="shared" si="0"/>
        <v>3250</v>
      </c>
    </row>
    <row r="10" spans="1:10" ht="15.75" thickBot="1">
      <c r="A10" s="53" t="s">
        <v>75</v>
      </c>
      <c r="B10" s="46">
        <v>10</v>
      </c>
      <c r="C10" s="46" t="s">
        <v>73</v>
      </c>
      <c r="D10" s="71">
        <v>160</v>
      </c>
      <c r="E10" t="s">
        <v>123</v>
      </c>
      <c r="G10" s="48" t="s">
        <v>31</v>
      </c>
      <c r="H10" s="48">
        <v>50</v>
      </c>
      <c r="I10" s="76">
        <v>60</v>
      </c>
      <c r="J10" s="76">
        <f t="shared" si="0"/>
        <v>3000</v>
      </c>
    </row>
    <row r="11" spans="1:10">
      <c r="A11" s="53" t="s">
        <v>76</v>
      </c>
      <c r="B11" s="46">
        <v>10</v>
      </c>
      <c r="C11" s="46" t="s">
        <v>73</v>
      </c>
      <c r="D11" s="71">
        <v>50</v>
      </c>
      <c r="E11" t="s">
        <v>123</v>
      </c>
      <c r="G11" s="7"/>
      <c r="H11" s="7"/>
      <c r="I11" s="69"/>
      <c r="J11" s="70">
        <f>SUM(J5:J10)</f>
        <v>44000</v>
      </c>
    </row>
    <row r="12" spans="1:10">
      <c r="A12" s="53" t="s">
        <v>77</v>
      </c>
      <c r="B12" s="46">
        <v>10</v>
      </c>
      <c r="C12" s="46" t="s">
        <v>73</v>
      </c>
      <c r="D12" s="71">
        <v>300</v>
      </c>
      <c r="E12" t="s">
        <v>123</v>
      </c>
      <c r="G12" s="49"/>
    </row>
    <row r="13" spans="1:10">
      <c r="A13" s="53" t="s">
        <v>95</v>
      </c>
      <c r="B13" s="46">
        <v>10</v>
      </c>
      <c r="C13" s="46" t="s">
        <v>73</v>
      </c>
      <c r="D13" s="71">
        <v>350</v>
      </c>
      <c r="E13" t="s">
        <v>123</v>
      </c>
      <c r="G13" s="49"/>
    </row>
    <row r="14" spans="1:10">
      <c r="A14" s="53" t="s">
        <v>96</v>
      </c>
      <c r="B14" s="46">
        <v>1</v>
      </c>
      <c r="C14" s="46" t="s">
        <v>73</v>
      </c>
      <c r="D14" s="71">
        <v>140</v>
      </c>
      <c r="E14" t="s">
        <v>123</v>
      </c>
      <c r="G14" s="49"/>
    </row>
    <row r="15" spans="1:10">
      <c r="A15" s="53" t="s">
        <v>78</v>
      </c>
      <c r="B15" s="46">
        <v>87</v>
      </c>
      <c r="C15" s="46" t="s">
        <v>79</v>
      </c>
      <c r="D15" s="71">
        <v>300</v>
      </c>
      <c r="E15" t="s">
        <v>123</v>
      </c>
    </row>
    <row r="16" spans="1:10">
      <c r="A16" s="53" t="s">
        <v>80</v>
      </c>
      <c r="B16" s="46">
        <v>0.5</v>
      </c>
      <c r="C16" s="46" t="s">
        <v>81</v>
      </c>
      <c r="D16" s="71">
        <v>200</v>
      </c>
      <c r="E16" t="s">
        <v>123</v>
      </c>
      <c r="G16" s="49"/>
    </row>
    <row r="17" spans="1:7">
      <c r="A17" s="53" t="s">
        <v>82</v>
      </c>
      <c r="B17" s="46">
        <v>2</v>
      </c>
      <c r="C17" s="46" t="s">
        <v>81</v>
      </c>
      <c r="D17" s="71">
        <v>180</v>
      </c>
      <c r="E17" t="s">
        <v>123</v>
      </c>
    </row>
    <row r="18" spans="1:7">
      <c r="A18" s="53" t="s">
        <v>83</v>
      </c>
      <c r="B18" s="46">
        <v>650</v>
      </c>
      <c r="C18" s="46" t="s">
        <v>79</v>
      </c>
      <c r="D18" s="71"/>
      <c r="E18" s="49" t="s">
        <v>90</v>
      </c>
      <c r="F18" s="49"/>
    </row>
    <row r="19" spans="1:7">
      <c r="A19" s="53" t="s">
        <v>84</v>
      </c>
      <c r="B19" s="46">
        <v>300</v>
      </c>
      <c r="C19" s="46" t="s">
        <v>79</v>
      </c>
      <c r="D19" s="71"/>
      <c r="E19" s="49" t="s">
        <v>90</v>
      </c>
      <c r="F19" s="49"/>
    </row>
    <row r="20" spans="1:7">
      <c r="A20" s="53" t="s">
        <v>85</v>
      </c>
      <c r="B20" s="46">
        <v>650</v>
      </c>
      <c r="C20" s="46" t="s">
        <v>79</v>
      </c>
      <c r="D20" s="71">
        <v>100</v>
      </c>
      <c r="E20" t="s">
        <v>123</v>
      </c>
    </row>
    <row r="21" spans="1:7">
      <c r="A21" s="53" t="s">
        <v>86</v>
      </c>
      <c r="B21" s="46">
        <v>80</v>
      </c>
      <c r="C21" s="46" t="s">
        <v>81</v>
      </c>
      <c r="D21" s="71">
        <v>1280</v>
      </c>
      <c r="E21" t="s">
        <v>123</v>
      </c>
      <c r="G21" s="49"/>
    </row>
    <row r="22" spans="1:7">
      <c r="A22" s="53" t="s">
        <v>87</v>
      </c>
      <c r="B22" s="46">
        <v>15</v>
      </c>
      <c r="C22" s="46" t="s">
        <v>81</v>
      </c>
      <c r="D22" s="71">
        <v>300</v>
      </c>
      <c r="E22" t="s">
        <v>123</v>
      </c>
      <c r="G22" s="49"/>
    </row>
    <row r="23" spans="1:7" ht="15.75" thickBot="1">
      <c r="A23" s="54" t="s">
        <v>91</v>
      </c>
      <c r="B23" s="55">
        <v>10</v>
      </c>
      <c r="C23" s="55" t="s">
        <v>79</v>
      </c>
      <c r="D23" s="72">
        <v>0</v>
      </c>
      <c r="E23" t="s">
        <v>122</v>
      </c>
    </row>
    <row r="24" spans="1:7">
      <c r="D24" s="70">
        <f>SUM(D5:D23)</f>
        <v>13860</v>
      </c>
      <c r="E24" s="77" t="s">
        <v>127</v>
      </c>
      <c r="F24" s="70">
        <f>SUM(D5:D8)</f>
        <v>9220</v>
      </c>
    </row>
    <row r="25" spans="1:7">
      <c r="E25" s="77" t="s">
        <v>128</v>
      </c>
      <c r="F25" s="70">
        <f>SUM(D9:D23)</f>
        <v>4640</v>
      </c>
    </row>
  </sheetData>
  <mergeCells count="2">
    <mergeCell ref="A1:H1"/>
    <mergeCell ref="A3:H3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NÁPOJOVÝ LÍSTEK</vt:lpstr>
      <vt:lpstr>SOUPIS SUROVIN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2017-04-02T19:21:03Z</dcterms:modified>
</cp:coreProperties>
</file>